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6" windowHeight="8196" activeTab="0"/>
  </bookViews>
  <sheets>
    <sheet name="NASIELSK" sheetId="1" r:id="rId1"/>
    <sheet name="POMIECHOWEK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Sylwus</author>
  </authors>
  <commentList>
    <comment ref="F5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F23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F20" authorId="0">
      <text>
        <r>
          <rPr>
            <b/>
            <sz val="8"/>
            <rFont val="Tahoma"/>
            <family val="0"/>
          </rPr>
          <t>Premia Górska 5 pkt.</t>
        </r>
      </text>
    </comment>
    <comment ref="G7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G4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G19" authorId="0">
      <text>
        <r>
          <rPr>
            <b/>
            <sz val="8"/>
            <rFont val="Tahoma"/>
            <family val="0"/>
          </rPr>
          <t>Premia Górska 5 pkt.</t>
        </r>
      </text>
    </comment>
    <comment ref="H4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H10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I11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I24" authorId="0">
      <text>
        <r>
          <rPr>
            <b/>
            <sz val="8"/>
            <rFont val="Tahoma"/>
            <family val="0"/>
          </rPr>
          <t>Premia Górska 5 pkt.</t>
        </r>
      </text>
    </comment>
    <comment ref="I13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J12" authorId="0">
      <text>
        <r>
          <rPr>
            <b/>
            <sz val="8"/>
            <rFont val="Tahoma"/>
            <family val="0"/>
          </rPr>
          <t>Premia Górska 20 pkt.</t>
        </r>
      </text>
    </comment>
  </commentList>
</comments>
</file>

<file path=xl/comments2.xml><?xml version="1.0" encoding="utf-8"?>
<comments xmlns="http://schemas.openxmlformats.org/spreadsheetml/2006/main">
  <authors>
    <author>Sylwus</author>
  </authors>
  <commentList>
    <comment ref="F4" authorId="0">
      <text>
        <r>
          <rPr>
            <b/>
            <sz val="8"/>
            <rFont val="Tahoma"/>
            <family val="2"/>
          </rPr>
          <t>Premia Górska 10 pkt.</t>
        </r>
      </text>
    </comment>
    <comment ref="F5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F6" authorId="0">
      <text>
        <r>
          <rPr>
            <b/>
            <sz val="8"/>
            <rFont val="Tahoma"/>
            <family val="0"/>
          </rPr>
          <t>Premia Górska 5 pkt.</t>
        </r>
      </text>
    </comment>
    <comment ref="G9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G4" authorId="0">
      <text>
        <r>
          <rPr>
            <b/>
            <sz val="8"/>
            <rFont val="Tahoma"/>
            <family val="2"/>
          </rPr>
          <t>Premia Górska 20 pkt.</t>
        </r>
      </text>
    </comment>
    <comment ref="G5" authorId="0">
      <text>
        <r>
          <rPr>
            <b/>
            <sz val="8"/>
            <rFont val="Tahoma"/>
            <family val="0"/>
          </rPr>
          <t>Premia Górska 5 pkt.</t>
        </r>
      </text>
    </comment>
    <comment ref="H6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H5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H4" authorId="0">
      <text>
        <r>
          <rPr>
            <b/>
            <sz val="8"/>
            <rFont val="Tahoma"/>
            <family val="0"/>
          </rPr>
          <t>Premia Górska 5 pkt.</t>
        </r>
      </text>
    </comment>
    <comment ref="I4" authorId="0">
      <text>
        <r>
          <rPr>
            <b/>
            <sz val="8"/>
            <rFont val="Tahoma"/>
            <family val="0"/>
          </rPr>
          <t>Premia Górska 10 pkt.</t>
        </r>
      </text>
    </comment>
    <comment ref="I5" authorId="0">
      <text>
        <r>
          <rPr>
            <b/>
            <sz val="8"/>
            <rFont val="Tahoma"/>
            <family val="0"/>
          </rPr>
          <t>Premia Górska 20 pkt.</t>
        </r>
      </text>
    </comment>
    <comment ref="I8" authorId="0">
      <text>
        <r>
          <rPr>
            <b/>
            <sz val="8"/>
            <rFont val="Tahoma"/>
            <family val="0"/>
          </rPr>
          <t>Premia Górska 5 pkt.</t>
        </r>
      </text>
    </comment>
  </commentList>
</comments>
</file>

<file path=xl/sharedStrings.xml><?xml version="1.0" encoding="utf-8"?>
<sst xmlns="http://schemas.openxmlformats.org/spreadsheetml/2006/main" count="82" uniqueCount="64">
  <si>
    <t>Kategoria</t>
  </si>
  <si>
    <t>Frekwencja</t>
  </si>
  <si>
    <t>Punkty</t>
  </si>
  <si>
    <t>ostatni trening sezonu</t>
  </si>
  <si>
    <t>Punkty 2013</t>
  </si>
  <si>
    <t>ostatni wyscig sezonu</t>
  </si>
  <si>
    <t>Nazwisko i Imię</t>
  </si>
  <si>
    <t>Rogulski Maciej</t>
  </si>
  <si>
    <t>Jastrzębski Andrzej</t>
  </si>
  <si>
    <t>Dziedzic Krzysztof</t>
  </si>
  <si>
    <t>Duda Robert</t>
  </si>
  <si>
    <t>Czorniej Adam</t>
  </si>
  <si>
    <t>Maj Michał</t>
  </si>
  <si>
    <t>Rajewski Rafał</t>
  </si>
  <si>
    <t>Banaszek Mirosław</t>
  </si>
  <si>
    <t>Rybacki Zbigniew</t>
  </si>
  <si>
    <t>Babicz Krzysztof</t>
  </si>
  <si>
    <t>Drab Paweł</t>
  </si>
  <si>
    <t>ostatni wyścig sezonu</t>
  </si>
  <si>
    <t>Wyścigi 2014</t>
  </si>
  <si>
    <t>30.03.2014</t>
  </si>
  <si>
    <t xml:space="preserve">Mystkowski Marcin </t>
  </si>
  <si>
    <t xml:space="preserve">Gruda Michał </t>
  </si>
  <si>
    <t xml:space="preserve">Matusiak Sylwester </t>
  </si>
  <si>
    <t>Punkty 2014</t>
  </si>
  <si>
    <t>RONDO BABKA TEAM 2014 "NASIELSK"</t>
  </si>
  <si>
    <t>Oleszkiewicz Arkadiusz</t>
  </si>
  <si>
    <t>Bernolak Maciej</t>
  </si>
  <si>
    <t>Obórko Artur</t>
  </si>
  <si>
    <t>06.04.2014</t>
  </si>
  <si>
    <t>?</t>
  </si>
  <si>
    <t>Jorge De Juan</t>
  </si>
  <si>
    <t>13.04.2014</t>
  </si>
  <si>
    <t xml:space="preserve">Nejman Tomasz </t>
  </si>
  <si>
    <t>Brukalski Baltazar</t>
  </si>
  <si>
    <t>Szczerbiak Arkadiusz</t>
  </si>
  <si>
    <t>Bralewski Adrian</t>
  </si>
  <si>
    <t>Ramza Andrzej</t>
  </si>
  <si>
    <t>Żuber Adam</t>
  </si>
  <si>
    <t>Górecki Jarosław</t>
  </si>
  <si>
    <t>Banaszek Bogdan</t>
  </si>
  <si>
    <t>Łazarski Przemysław</t>
  </si>
  <si>
    <t>Kurowski Ernest</t>
  </si>
  <si>
    <t>20.04.2014</t>
  </si>
  <si>
    <t>21.04.2014</t>
  </si>
  <si>
    <t>Banaszek Norbert</t>
  </si>
  <si>
    <t>Banaszek Adrian</t>
  </si>
  <si>
    <t>Lewandowski Kamil</t>
  </si>
  <si>
    <t>Grzyb Grzegorz</t>
  </si>
  <si>
    <t>Żywek Tomasz</t>
  </si>
  <si>
    <t>Kołakowski Dariusz</t>
  </si>
  <si>
    <t>Poślad Jarosław</t>
  </si>
  <si>
    <t>Banaszek Alan</t>
  </si>
  <si>
    <t>Kwiatek Wojtek</t>
  </si>
  <si>
    <t>Żmijewski Mirosław</t>
  </si>
  <si>
    <t>Niziołek Sławomir</t>
  </si>
  <si>
    <t>Grędziński Bartosz</t>
  </si>
  <si>
    <t>Stebliński Andrzej</t>
  </si>
  <si>
    <t>Nockowski Rafał</t>
  </si>
  <si>
    <t>Kozłowski Andrzej (BRAT)</t>
  </si>
  <si>
    <t>Kałuski Sebastian</t>
  </si>
  <si>
    <t>Królikowski Artur</t>
  </si>
  <si>
    <t>Rurka Krzysztof</t>
  </si>
  <si>
    <t>Szala Tomasz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</si>
</sst>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0" borderId="10" xfId="0" applyFont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0" fillId="32" borderId="19" xfId="0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pane xSplit="5" ySplit="3" topLeftCell="F13" activePane="bottomRight" state="frozen"/>
      <selection pane="topLeft" activeCell="A1" sqref="A1"/>
      <selection pane="topRight" activeCell="AC1" sqref="AC1"/>
      <selection pane="bottomLeft" activeCell="A4" sqref="A4"/>
      <selection pane="bottomRight" activeCell="B26" sqref="B26"/>
    </sheetView>
  </sheetViews>
  <sheetFormatPr defaultColWidth="8.796875" defaultRowHeight="14.25"/>
  <cols>
    <col min="1" max="1" width="25.19921875" style="1" customWidth="1"/>
    <col min="3" max="3" width="11.3984375" style="0" customWidth="1"/>
    <col min="4" max="4" width="10.09765625" style="0" customWidth="1"/>
    <col min="5" max="10" width="9.19921875" style="0" customWidth="1"/>
    <col min="12" max="12" width="10.09765625" style="2" customWidth="1"/>
    <col min="13" max="14" width="9" style="2" customWidth="1"/>
    <col min="15" max="15" width="9" style="33" customWidth="1"/>
  </cols>
  <sheetData>
    <row r="1" spans="1:15" ht="14.25">
      <c r="A1" s="3"/>
      <c r="B1" s="4"/>
      <c r="C1" s="5" t="s">
        <v>4</v>
      </c>
      <c r="D1" s="12" t="s">
        <v>25</v>
      </c>
      <c r="E1" s="13"/>
      <c r="F1" s="13"/>
      <c r="G1" s="13"/>
      <c r="H1" s="13"/>
      <c r="I1" s="13"/>
      <c r="J1" s="13"/>
      <c r="K1" s="6"/>
      <c r="L1" s="34" t="s">
        <v>19</v>
      </c>
      <c r="M1" s="34"/>
      <c r="N1" s="34"/>
      <c r="O1" s="30"/>
    </row>
    <row r="2" spans="1:15" ht="38.25">
      <c r="A2" s="4" t="s">
        <v>6</v>
      </c>
      <c r="B2" s="4" t="s">
        <v>0</v>
      </c>
      <c r="C2" s="7"/>
      <c r="D2" s="8" t="s">
        <v>1</v>
      </c>
      <c r="E2" s="8" t="s">
        <v>2</v>
      </c>
      <c r="F2" s="8" t="s">
        <v>20</v>
      </c>
      <c r="G2" s="8" t="s">
        <v>29</v>
      </c>
      <c r="H2" s="8" t="s">
        <v>32</v>
      </c>
      <c r="I2" s="8" t="s">
        <v>43</v>
      </c>
      <c r="J2" s="8" t="s">
        <v>44</v>
      </c>
      <c r="K2" s="9" t="s">
        <v>3</v>
      </c>
      <c r="L2" s="10" t="s">
        <v>1</v>
      </c>
      <c r="M2" s="10" t="s">
        <v>2</v>
      </c>
      <c r="N2" s="10"/>
      <c r="O2" s="31" t="s">
        <v>5</v>
      </c>
    </row>
    <row r="3" spans="1:15" ht="14.25">
      <c r="A3" s="4"/>
      <c r="B3" s="4"/>
      <c r="C3" s="7"/>
      <c r="D3" s="8"/>
      <c r="E3" s="8"/>
      <c r="F3" s="8"/>
      <c r="G3" s="8"/>
      <c r="H3" s="8"/>
      <c r="I3" s="8"/>
      <c r="J3" s="8"/>
      <c r="K3" s="8"/>
      <c r="L3" s="10"/>
      <c r="M3" s="10"/>
      <c r="N3" s="10"/>
      <c r="O3" s="32"/>
    </row>
    <row r="4" spans="1:15" ht="15">
      <c r="A4" s="28" t="s">
        <v>39</v>
      </c>
      <c r="B4" s="4">
        <v>1</v>
      </c>
      <c r="C4" s="11">
        <f aca="true" t="shared" si="0" ref="C4:C34">(E4+M4)</f>
        <v>240</v>
      </c>
      <c r="D4" s="8">
        <f aca="true" t="shared" si="1" ref="D4:D34">COUNT(F4:K4)</f>
        <v>3</v>
      </c>
      <c r="E4" s="8">
        <f aca="true" t="shared" si="2" ref="E4:E34">SUM(F4:K4)</f>
        <v>240</v>
      </c>
      <c r="F4" s="8"/>
      <c r="G4" s="8">
        <v>80</v>
      </c>
      <c r="H4" s="8">
        <v>110</v>
      </c>
      <c r="I4" s="8">
        <v>50</v>
      </c>
      <c r="J4" s="8"/>
      <c r="K4" s="8"/>
      <c r="L4" s="29">
        <f>COUNT(N4:O4)</f>
        <v>0</v>
      </c>
      <c r="M4" s="10">
        <f>SUM(N4:O4)</f>
        <v>0</v>
      </c>
      <c r="N4" s="10"/>
      <c r="O4" s="32"/>
    </row>
    <row r="5" spans="1:15" ht="15">
      <c r="A5" s="28" t="s">
        <v>7</v>
      </c>
      <c r="B5" s="4">
        <v>2</v>
      </c>
      <c r="C5" s="11">
        <f t="shared" si="0"/>
        <v>210</v>
      </c>
      <c r="D5" s="8">
        <f t="shared" si="1"/>
        <v>3</v>
      </c>
      <c r="E5" s="8">
        <f t="shared" si="2"/>
        <v>210</v>
      </c>
      <c r="F5" s="8">
        <v>120</v>
      </c>
      <c r="G5" s="8">
        <v>40</v>
      </c>
      <c r="H5" s="8">
        <v>50</v>
      </c>
      <c r="I5" s="8"/>
      <c r="J5" s="8"/>
      <c r="K5" s="8"/>
      <c r="L5" s="29">
        <f aca="true" t="shared" si="3" ref="L5:L13">COUNT(N5:O5)</f>
        <v>0</v>
      </c>
      <c r="M5" s="10">
        <f aca="true" t="shared" si="4" ref="M5:M13">SUM(N5:O5)</f>
        <v>0</v>
      </c>
      <c r="N5" s="10"/>
      <c r="O5" s="32"/>
    </row>
    <row r="6" spans="1:15" ht="15">
      <c r="A6" s="28" t="s">
        <v>10</v>
      </c>
      <c r="B6" s="4">
        <v>2</v>
      </c>
      <c r="C6" s="11">
        <f t="shared" si="0"/>
        <v>202</v>
      </c>
      <c r="D6" s="8">
        <f t="shared" si="1"/>
        <v>3</v>
      </c>
      <c r="E6" s="8">
        <f t="shared" si="2"/>
        <v>202</v>
      </c>
      <c r="F6" s="8">
        <v>70</v>
      </c>
      <c r="G6" s="8">
        <v>32</v>
      </c>
      <c r="H6" s="8"/>
      <c r="I6" s="8"/>
      <c r="J6" s="8">
        <v>100</v>
      </c>
      <c r="K6" s="8"/>
      <c r="L6" s="29">
        <f t="shared" si="3"/>
        <v>0</v>
      </c>
      <c r="M6" s="10">
        <f t="shared" si="4"/>
        <v>0</v>
      </c>
      <c r="N6" s="10"/>
      <c r="O6" s="32"/>
    </row>
    <row r="7" spans="1:15" ht="15">
      <c r="A7" s="28" t="s">
        <v>36</v>
      </c>
      <c r="B7" s="4">
        <v>0</v>
      </c>
      <c r="C7" s="11">
        <f t="shared" si="0"/>
        <v>120</v>
      </c>
      <c r="D7" s="8">
        <f t="shared" si="1"/>
        <v>1</v>
      </c>
      <c r="E7" s="8">
        <f t="shared" si="2"/>
        <v>120</v>
      </c>
      <c r="F7" s="8"/>
      <c r="G7" s="8">
        <v>120</v>
      </c>
      <c r="H7" s="8"/>
      <c r="I7" s="8"/>
      <c r="J7" s="8"/>
      <c r="K7" s="8"/>
      <c r="L7" s="29">
        <f t="shared" si="3"/>
        <v>0</v>
      </c>
      <c r="M7" s="10">
        <f t="shared" si="4"/>
        <v>0</v>
      </c>
      <c r="N7" s="10"/>
      <c r="O7" s="32"/>
    </row>
    <row r="8" spans="1:15" ht="15">
      <c r="A8" s="28" t="s">
        <v>45</v>
      </c>
      <c r="B8" s="4">
        <v>0</v>
      </c>
      <c r="C8" s="11">
        <f t="shared" si="0"/>
        <v>120</v>
      </c>
      <c r="D8" s="8">
        <f t="shared" si="1"/>
        <v>2</v>
      </c>
      <c r="E8" s="8">
        <f t="shared" si="2"/>
        <v>120</v>
      </c>
      <c r="F8" s="8"/>
      <c r="G8" s="8"/>
      <c r="H8" s="8"/>
      <c r="I8" s="8">
        <v>100</v>
      </c>
      <c r="J8" s="8">
        <v>20</v>
      </c>
      <c r="K8" s="8"/>
      <c r="L8" s="29">
        <f>COUNT(N8:O8)</f>
        <v>0</v>
      </c>
      <c r="M8" s="10">
        <f>SUM(N8:O8)</f>
        <v>0</v>
      </c>
      <c r="N8" s="10"/>
      <c r="O8" s="32"/>
    </row>
    <row r="9" spans="1:15" ht="15">
      <c r="A9" s="28" t="s">
        <v>8</v>
      </c>
      <c r="B9" s="4">
        <v>2</v>
      </c>
      <c r="C9" s="11">
        <f t="shared" si="0"/>
        <v>116</v>
      </c>
      <c r="D9" s="8">
        <f t="shared" si="1"/>
        <v>4</v>
      </c>
      <c r="E9" s="8">
        <f t="shared" si="2"/>
        <v>116</v>
      </c>
      <c r="F9" s="8">
        <v>28</v>
      </c>
      <c r="G9" s="8">
        <v>28</v>
      </c>
      <c r="H9" s="8">
        <v>28</v>
      </c>
      <c r="I9" s="8"/>
      <c r="J9" s="8">
        <v>32</v>
      </c>
      <c r="K9" s="8"/>
      <c r="L9" s="29">
        <f t="shared" si="3"/>
        <v>0</v>
      </c>
      <c r="M9" s="10">
        <f t="shared" si="4"/>
        <v>0</v>
      </c>
      <c r="N9" s="10"/>
      <c r="O9" s="32"/>
    </row>
    <row r="10" spans="1:15" ht="15">
      <c r="A10" s="28" t="s">
        <v>38</v>
      </c>
      <c r="B10" s="4">
        <v>1</v>
      </c>
      <c r="C10" s="11">
        <f t="shared" si="0"/>
        <v>90</v>
      </c>
      <c r="D10" s="8">
        <f t="shared" si="1"/>
        <v>1</v>
      </c>
      <c r="E10" s="8">
        <f t="shared" si="2"/>
        <v>90</v>
      </c>
      <c r="F10" s="8"/>
      <c r="G10" s="8"/>
      <c r="H10" s="8">
        <v>90</v>
      </c>
      <c r="I10" s="8"/>
      <c r="J10" s="8"/>
      <c r="K10" s="8"/>
      <c r="L10" s="29">
        <f t="shared" si="3"/>
        <v>0</v>
      </c>
      <c r="M10" s="10">
        <f t="shared" si="4"/>
        <v>0</v>
      </c>
      <c r="N10" s="10"/>
      <c r="O10" s="32"/>
    </row>
    <row r="11" spans="1:15" ht="15">
      <c r="A11" s="28" t="s">
        <v>47</v>
      </c>
      <c r="B11" s="4">
        <v>0</v>
      </c>
      <c r="C11" s="11">
        <f t="shared" si="0"/>
        <v>90</v>
      </c>
      <c r="D11" s="8">
        <f t="shared" si="1"/>
        <v>1</v>
      </c>
      <c r="E11" s="8">
        <f t="shared" si="2"/>
        <v>90</v>
      </c>
      <c r="F11" s="8"/>
      <c r="G11" s="8"/>
      <c r="H11" s="8"/>
      <c r="I11" s="8">
        <v>90</v>
      </c>
      <c r="J11" s="8"/>
      <c r="K11" s="8"/>
      <c r="L11" s="29">
        <f>COUNT(N11:O11)</f>
        <v>0</v>
      </c>
      <c r="M11" s="10">
        <f>SUM(N11:O11)</f>
        <v>0</v>
      </c>
      <c r="N11" s="10"/>
      <c r="O11" s="32"/>
    </row>
    <row r="12" spans="1:15" ht="15">
      <c r="A12" s="28" t="s">
        <v>52</v>
      </c>
      <c r="B12" s="4">
        <v>0</v>
      </c>
      <c r="C12" s="11">
        <f t="shared" si="0"/>
        <v>90</v>
      </c>
      <c r="D12" s="8">
        <f t="shared" si="1"/>
        <v>1</v>
      </c>
      <c r="E12" s="8">
        <f t="shared" si="2"/>
        <v>90</v>
      </c>
      <c r="F12" s="8"/>
      <c r="G12" s="8"/>
      <c r="H12" s="8"/>
      <c r="I12" s="8"/>
      <c r="J12" s="8">
        <v>90</v>
      </c>
      <c r="K12" s="8"/>
      <c r="L12" s="29">
        <f t="shared" si="3"/>
        <v>0</v>
      </c>
      <c r="M12" s="10">
        <f t="shared" si="4"/>
        <v>0</v>
      </c>
      <c r="N12" s="10"/>
      <c r="O12" s="32"/>
    </row>
    <row r="13" spans="1:15" ht="15">
      <c r="A13" s="28" t="s">
        <v>9</v>
      </c>
      <c r="B13" s="4">
        <v>1</v>
      </c>
      <c r="C13" s="11">
        <f t="shared" si="0"/>
        <v>82</v>
      </c>
      <c r="D13" s="8">
        <f t="shared" si="1"/>
        <v>2</v>
      </c>
      <c r="E13" s="8">
        <f t="shared" si="2"/>
        <v>82</v>
      </c>
      <c r="F13" s="8">
        <v>40</v>
      </c>
      <c r="G13" s="8"/>
      <c r="H13" s="8"/>
      <c r="I13" s="8">
        <v>42</v>
      </c>
      <c r="J13" s="8"/>
      <c r="K13" s="8"/>
      <c r="L13" s="29">
        <f t="shared" si="3"/>
        <v>0</v>
      </c>
      <c r="M13" s="10">
        <f t="shared" si="4"/>
        <v>0</v>
      </c>
      <c r="N13" s="10"/>
      <c r="O13" s="32"/>
    </row>
    <row r="14" spans="1:15" ht="15">
      <c r="A14" s="28" t="s">
        <v>46</v>
      </c>
      <c r="B14" s="4">
        <v>0</v>
      </c>
      <c r="C14" s="11">
        <f t="shared" si="0"/>
        <v>80</v>
      </c>
      <c r="D14" s="8">
        <f t="shared" si="1"/>
        <v>2</v>
      </c>
      <c r="E14" s="8">
        <f t="shared" si="2"/>
        <v>80</v>
      </c>
      <c r="F14" s="8"/>
      <c r="G14" s="8"/>
      <c r="H14" s="8"/>
      <c r="I14" s="8">
        <v>40</v>
      </c>
      <c r="J14" s="8">
        <v>40</v>
      </c>
      <c r="K14" s="8"/>
      <c r="L14" s="29">
        <f>COUNT(N14:O14)</f>
        <v>0</v>
      </c>
      <c r="M14" s="10">
        <f>SUM(N14:O14)</f>
        <v>0</v>
      </c>
      <c r="N14" s="10"/>
      <c r="O14" s="32"/>
    </row>
    <row r="15" spans="1:15" ht="15">
      <c r="A15" s="28" t="s">
        <v>34</v>
      </c>
      <c r="B15" s="4">
        <v>1</v>
      </c>
      <c r="C15" s="11">
        <f t="shared" si="0"/>
        <v>68</v>
      </c>
      <c r="D15" s="8">
        <f t="shared" si="1"/>
        <v>2</v>
      </c>
      <c r="E15" s="8">
        <f t="shared" si="2"/>
        <v>68</v>
      </c>
      <c r="F15" s="8"/>
      <c r="G15" s="8">
        <v>36</v>
      </c>
      <c r="H15" s="8">
        <v>32</v>
      </c>
      <c r="I15" s="8"/>
      <c r="J15" s="8"/>
      <c r="K15" s="8"/>
      <c r="L15" s="29">
        <f aca="true" t="shared" si="5" ref="L15:L34">COUNT(N15:O15)</f>
        <v>0</v>
      </c>
      <c r="M15" s="10">
        <f aca="true" t="shared" si="6" ref="M15:M34">SUM(N15:O15)</f>
        <v>0</v>
      </c>
      <c r="N15" s="10"/>
      <c r="O15" s="32"/>
    </row>
    <row r="16" spans="1:15" ht="15">
      <c r="A16" s="28" t="s">
        <v>23</v>
      </c>
      <c r="B16" s="4">
        <v>1</v>
      </c>
      <c r="C16" s="11">
        <f t="shared" si="0"/>
        <v>68</v>
      </c>
      <c r="D16" s="8">
        <f t="shared" si="1"/>
        <v>3</v>
      </c>
      <c r="E16" s="8">
        <f t="shared" si="2"/>
        <v>68</v>
      </c>
      <c r="F16" s="8"/>
      <c r="G16" s="8">
        <v>24</v>
      </c>
      <c r="H16" s="8"/>
      <c r="I16" s="8">
        <v>28</v>
      </c>
      <c r="J16" s="8">
        <v>16</v>
      </c>
      <c r="K16" s="8"/>
      <c r="L16" s="29">
        <f>COUNT(N16:O16)</f>
        <v>0</v>
      </c>
      <c r="M16" s="10">
        <f>SUM(N16:O16)</f>
        <v>0</v>
      </c>
      <c r="N16" s="10"/>
      <c r="O16" s="32"/>
    </row>
    <row r="17" spans="1:15" ht="15">
      <c r="A17" s="28" t="s">
        <v>50</v>
      </c>
      <c r="B17" s="4">
        <v>0</v>
      </c>
      <c r="C17" s="11">
        <f t="shared" si="0"/>
        <v>64</v>
      </c>
      <c r="D17" s="8">
        <f t="shared" si="1"/>
        <v>2</v>
      </c>
      <c r="E17" s="8">
        <f t="shared" si="2"/>
        <v>64</v>
      </c>
      <c r="F17" s="8"/>
      <c r="G17" s="8"/>
      <c r="H17" s="8">
        <v>40</v>
      </c>
      <c r="I17" s="8"/>
      <c r="J17" s="8">
        <v>24</v>
      </c>
      <c r="K17" s="8"/>
      <c r="L17" s="29">
        <f t="shared" si="5"/>
        <v>0</v>
      </c>
      <c r="M17" s="10">
        <f t="shared" si="6"/>
        <v>0</v>
      </c>
      <c r="N17" s="10"/>
      <c r="O17" s="32"/>
    </row>
    <row r="18" spans="1:15" ht="15">
      <c r="A18" s="28" t="s">
        <v>40</v>
      </c>
      <c r="B18" s="4">
        <v>1</v>
      </c>
      <c r="C18" s="11">
        <f t="shared" si="0"/>
        <v>64</v>
      </c>
      <c r="D18" s="8">
        <f t="shared" si="1"/>
        <v>2</v>
      </c>
      <c r="E18" s="8">
        <f t="shared" si="2"/>
        <v>64</v>
      </c>
      <c r="F18" s="8"/>
      <c r="G18" s="8"/>
      <c r="H18" s="8">
        <v>36</v>
      </c>
      <c r="I18" s="8"/>
      <c r="J18" s="8">
        <v>28</v>
      </c>
      <c r="K18" s="8"/>
      <c r="L18" s="29">
        <f>COUNT(N18:O18)</f>
        <v>0</v>
      </c>
      <c r="M18" s="10">
        <f>SUM(N18:O18)</f>
        <v>0</v>
      </c>
      <c r="N18" s="10"/>
      <c r="O18" s="32"/>
    </row>
    <row r="19" spans="1:15" ht="15">
      <c r="A19" s="28" t="s">
        <v>35</v>
      </c>
      <c r="B19" s="4">
        <v>1</v>
      </c>
      <c r="C19" s="11">
        <f t="shared" si="0"/>
        <v>55</v>
      </c>
      <c r="D19" s="8">
        <f t="shared" si="1"/>
        <v>1</v>
      </c>
      <c r="E19" s="8">
        <f t="shared" si="2"/>
        <v>55</v>
      </c>
      <c r="F19" s="8"/>
      <c r="G19" s="8">
        <v>55</v>
      </c>
      <c r="H19" s="8"/>
      <c r="I19" s="8"/>
      <c r="J19" s="8"/>
      <c r="K19" s="8"/>
      <c r="L19" s="29">
        <f t="shared" si="5"/>
        <v>0</v>
      </c>
      <c r="M19" s="10">
        <f t="shared" si="6"/>
        <v>0</v>
      </c>
      <c r="N19" s="10"/>
      <c r="O19" s="32"/>
    </row>
    <row r="20" spans="1:15" ht="15">
      <c r="A20" s="28" t="s">
        <v>11</v>
      </c>
      <c r="B20" s="4">
        <v>1</v>
      </c>
      <c r="C20" s="11">
        <f t="shared" si="0"/>
        <v>55</v>
      </c>
      <c r="D20" s="8">
        <f t="shared" si="1"/>
        <v>1</v>
      </c>
      <c r="E20" s="8">
        <f t="shared" si="2"/>
        <v>55</v>
      </c>
      <c r="F20" s="8">
        <v>55</v>
      </c>
      <c r="G20" s="8"/>
      <c r="H20" s="8"/>
      <c r="I20" s="8"/>
      <c r="J20" s="8"/>
      <c r="K20" s="8"/>
      <c r="L20" s="29">
        <f t="shared" si="5"/>
        <v>0</v>
      </c>
      <c r="M20" s="10">
        <f t="shared" si="6"/>
        <v>0</v>
      </c>
      <c r="N20" s="10"/>
      <c r="O20" s="32"/>
    </row>
    <row r="21" spans="1:15" ht="15">
      <c r="A21" s="28" t="s">
        <v>12</v>
      </c>
      <c r="B21" s="4">
        <v>0</v>
      </c>
      <c r="C21" s="11">
        <f t="shared" si="0"/>
        <v>52</v>
      </c>
      <c r="D21" s="8">
        <f t="shared" si="1"/>
        <v>2</v>
      </c>
      <c r="E21" s="8">
        <f t="shared" si="2"/>
        <v>52</v>
      </c>
      <c r="F21" s="8">
        <v>24</v>
      </c>
      <c r="G21" s="8"/>
      <c r="H21" s="8">
        <v>28</v>
      </c>
      <c r="I21" s="8"/>
      <c r="J21" s="8"/>
      <c r="K21" s="8"/>
      <c r="L21" s="29">
        <f>COUNT(N21:O21)</f>
        <v>0</v>
      </c>
      <c r="M21" s="10">
        <f>SUM(N21:O21)</f>
        <v>0</v>
      </c>
      <c r="N21" s="10"/>
      <c r="O21" s="32"/>
    </row>
    <row r="22" spans="1:15" ht="15">
      <c r="A22" s="28" t="s">
        <v>53</v>
      </c>
      <c r="B22" s="4">
        <v>0</v>
      </c>
      <c r="C22" s="11">
        <f t="shared" si="0"/>
        <v>50</v>
      </c>
      <c r="D22" s="8">
        <f t="shared" si="1"/>
        <v>1</v>
      </c>
      <c r="E22" s="8">
        <f t="shared" si="2"/>
        <v>50</v>
      </c>
      <c r="F22" s="8"/>
      <c r="G22" s="8"/>
      <c r="H22" s="8"/>
      <c r="I22" s="8"/>
      <c r="J22" s="8">
        <v>50</v>
      </c>
      <c r="K22" s="8"/>
      <c r="L22" s="29">
        <f>COUNT(N22:O22)</f>
        <v>0</v>
      </c>
      <c r="M22" s="10">
        <f>SUM(N22:O22)</f>
        <v>0</v>
      </c>
      <c r="N22" s="10"/>
      <c r="O22" s="32"/>
    </row>
    <row r="23" spans="1:15" ht="15">
      <c r="A23" s="28" t="s">
        <v>27</v>
      </c>
      <c r="B23" s="4">
        <v>1</v>
      </c>
      <c r="C23" s="11">
        <f t="shared" si="0"/>
        <v>42</v>
      </c>
      <c r="D23" s="8">
        <f t="shared" si="1"/>
        <v>1</v>
      </c>
      <c r="E23" s="8">
        <f t="shared" si="2"/>
        <v>42</v>
      </c>
      <c r="F23" s="8">
        <v>42</v>
      </c>
      <c r="G23" s="8"/>
      <c r="H23" s="8"/>
      <c r="I23" s="8"/>
      <c r="J23" s="8"/>
      <c r="K23" s="8"/>
      <c r="L23" s="29">
        <f t="shared" si="5"/>
        <v>0</v>
      </c>
      <c r="M23" s="10">
        <f t="shared" si="6"/>
        <v>0</v>
      </c>
      <c r="N23" s="10"/>
      <c r="O23" s="32"/>
    </row>
    <row r="24" spans="1:15" ht="15">
      <c r="A24" s="28" t="s">
        <v>48</v>
      </c>
      <c r="B24" s="4">
        <v>2</v>
      </c>
      <c r="C24" s="11">
        <f t="shared" si="0"/>
        <v>41</v>
      </c>
      <c r="D24" s="8">
        <f t="shared" si="1"/>
        <v>1</v>
      </c>
      <c r="E24" s="8">
        <f t="shared" si="2"/>
        <v>41</v>
      </c>
      <c r="F24" s="8"/>
      <c r="G24" s="8"/>
      <c r="H24" s="8"/>
      <c r="I24" s="8">
        <v>41</v>
      </c>
      <c r="J24" s="8"/>
      <c r="K24" s="8"/>
      <c r="L24" s="29">
        <f t="shared" si="5"/>
        <v>0</v>
      </c>
      <c r="M24" s="10">
        <f t="shared" si="6"/>
        <v>0</v>
      </c>
      <c r="N24" s="10"/>
      <c r="O24" s="32"/>
    </row>
    <row r="25" spans="1:15" ht="15">
      <c r="A25" s="28" t="s">
        <v>13</v>
      </c>
      <c r="B25" s="4">
        <v>2</v>
      </c>
      <c r="C25" s="11">
        <f t="shared" si="0"/>
        <v>40</v>
      </c>
      <c r="D25" s="8">
        <f t="shared" si="1"/>
        <v>2</v>
      </c>
      <c r="E25" s="8">
        <f t="shared" si="2"/>
        <v>40</v>
      </c>
      <c r="F25" s="8">
        <v>16</v>
      </c>
      <c r="G25" s="8"/>
      <c r="H25" s="8"/>
      <c r="I25" s="8">
        <v>24</v>
      </c>
      <c r="J25" s="8"/>
      <c r="K25" s="8"/>
      <c r="L25" s="29">
        <f>COUNT(N25:O25)</f>
        <v>0</v>
      </c>
      <c r="M25" s="10">
        <f>SUM(N25:O25)</f>
        <v>0</v>
      </c>
      <c r="N25" s="10"/>
      <c r="O25" s="32"/>
    </row>
    <row r="26" spans="1:15" ht="15">
      <c r="A26" s="28" t="s">
        <v>26</v>
      </c>
      <c r="B26" s="4">
        <v>1</v>
      </c>
      <c r="C26" s="11">
        <f t="shared" si="0"/>
        <v>36</v>
      </c>
      <c r="D26" s="8">
        <f t="shared" si="1"/>
        <v>1</v>
      </c>
      <c r="E26" s="8">
        <f t="shared" si="2"/>
        <v>36</v>
      </c>
      <c r="F26" s="8">
        <v>36</v>
      </c>
      <c r="G26" s="8"/>
      <c r="H26" s="8"/>
      <c r="I26" s="8"/>
      <c r="J26" s="8"/>
      <c r="K26" s="8"/>
      <c r="L26" s="29">
        <f t="shared" si="5"/>
        <v>0</v>
      </c>
      <c r="M26" s="10">
        <f t="shared" si="6"/>
        <v>0</v>
      </c>
      <c r="N26" s="10"/>
      <c r="O26" s="32"/>
    </row>
    <row r="27" spans="1:15" ht="15">
      <c r="A27" s="28" t="s">
        <v>63</v>
      </c>
      <c r="B27" s="4">
        <v>0</v>
      </c>
      <c r="C27" s="11">
        <f>(E27+M27)</f>
        <v>36</v>
      </c>
      <c r="D27" s="8">
        <f>COUNT(F27:K27)</f>
        <v>1</v>
      </c>
      <c r="E27" s="8">
        <f>SUM(F27:K27)</f>
        <v>36</v>
      </c>
      <c r="F27" s="8"/>
      <c r="G27" s="8"/>
      <c r="H27" s="8"/>
      <c r="I27" s="8"/>
      <c r="J27" s="8">
        <v>36</v>
      </c>
      <c r="K27" s="8"/>
      <c r="L27" s="29">
        <f>COUNT(N27:O27)</f>
        <v>0</v>
      </c>
      <c r="M27" s="10">
        <f>SUM(N27:O27)</f>
        <v>0</v>
      </c>
      <c r="N27" s="10"/>
      <c r="O27" s="32"/>
    </row>
    <row r="28" spans="1:15" ht="13.5">
      <c r="A28" s="28" t="s">
        <v>14</v>
      </c>
      <c r="B28" s="4">
        <v>3</v>
      </c>
      <c r="C28" s="11">
        <f t="shared" si="0"/>
        <v>20</v>
      </c>
      <c r="D28" s="8">
        <f t="shared" si="1"/>
        <v>1</v>
      </c>
      <c r="E28" s="8">
        <f t="shared" si="2"/>
        <v>20</v>
      </c>
      <c r="F28" s="8"/>
      <c r="G28" s="8">
        <v>20</v>
      </c>
      <c r="H28" s="8"/>
      <c r="I28" s="8"/>
      <c r="J28" s="8"/>
      <c r="K28" s="8"/>
      <c r="L28" s="29">
        <f t="shared" si="5"/>
        <v>0</v>
      </c>
      <c r="M28" s="10">
        <f t="shared" si="6"/>
        <v>0</v>
      </c>
      <c r="N28" s="10"/>
      <c r="O28" s="32"/>
    </row>
    <row r="29" spans="1:15" ht="13.5">
      <c r="A29" s="28" t="s">
        <v>28</v>
      </c>
      <c r="B29" s="4">
        <v>1</v>
      </c>
      <c r="C29" s="11">
        <f t="shared" si="0"/>
        <v>20</v>
      </c>
      <c r="D29" s="8">
        <f t="shared" si="1"/>
        <v>1</v>
      </c>
      <c r="E29" s="8">
        <f t="shared" si="2"/>
        <v>20</v>
      </c>
      <c r="F29" s="8">
        <v>20</v>
      </c>
      <c r="G29" s="8"/>
      <c r="H29" s="8"/>
      <c r="I29" s="8"/>
      <c r="J29" s="8"/>
      <c r="K29" s="8"/>
      <c r="L29" s="29">
        <f t="shared" si="5"/>
        <v>0</v>
      </c>
      <c r="M29" s="10">
        <f t="shared" si="6"/>
        <v>0</v>
      </c>
      <c r="N29" s="10"/>
      <c r="O29" s="32"/>
    </row>
    <row r="30" spans="1:15" ht="13.5">
      <c r="A30" s="28" t="s">
        <v>41</v>
      </c>
      <c r="B30" s="4">
        <v>1</v>
      </c>
      <c r="C30" s="11">
        <f t="shared" si="0"/>
        <v>20</v>
      </c>
      <c r="D30" s="8">
        <f t="shared" si="1"/>
        <v>1</v>
      </c>
      <c r="E30" s="8">
        <f t="shared" si="2"/>
        <v>20</v>
      </c>
      <c r="F30" s="8"/>
      <c r="G30" s="8"/>
      <c r="H30" s="8">
        <v>20</v>
      </c>
      <c r="I30" s="8"/>
      <c r="J30" s="8"/>
      <c r="K30" s="8"/>
      <c r="L30" s="29">
        <f>COUNT(N30:O30)</f>
        <v>0</v>
      </c>
      <c r="M30" s="10">
        <f>SUM(N30:O30)</f>
        <v>0</v>
      </c>
      <c r="N30" s="10"/>
      <c r="O30" s="32"/>
    </row>
    <row r="31" spans="1:15" ht="13.5">
      <c r="A31" s="28" t="s">
        <v>49</v>
      </c>
      <c r="B31" s="4">
        <v>2</v>
      </c>
      <c r="C31" s="11">
        <f>(E31+M31)</f>
        <v>20</v>
      </c>
      <c r="D31" s="8">
        <f>COUNT(F31:K31)</f>
        <v>1</v>
      </c>
      <c r="E31" s="8">
        <f>SUM(F31:K31)</f>
        <v>20</v>
      </c>
      <c r="F31" s="8"/>
      <c r="G31" s="8"/>
      <c r="H31" s="8"/>
      <c r="I31" s="8">
        <v>20</v>
      </c>
      <c r="J31" s="8"/>
      <c r="K31" s="8"/>
      <c r="L31" s="29">
        <f>COUNT(N31:O31)</f>
        <v>0</v>
      </c>
      <c r="M31" s="10">
        <f>SUM(N31:O31)</f>
        <v>0</v>
      </c>
      <c r="N31" s="10"/>
      <c r="O31" s="32"/>
    </row>
    <row r="32" spans="1:15" ht="13.5">
      <c r="A32" s="28" t="s">
        <v>51</v>
      </c>
      <c r="B32" s="4">
        <v>3</v>
      </c>
      <c r="C32" s="11">
        <f t="shared" si="0"/>
        <v>16</v>
      </c>
      <c r="D32" s="8">
        <f t="shared" si="1"/>
        <v>1</v>
      </c>
      <c r="E32" s="8">
        <f t="shared" si="2"/>
        <v>16</v>
      </c>
      <c r="F32" s="8"/>
      <c r="G32" s="8"/>
      <c r="H32" s="8"/>
      <c r="I32" s="8">
        <v>16</v>
      </c>
      <c r="J32" s="8"/>
      <c r="K32" s="8"/>
      <c r="L32" s="29">
        <f t="shared" si="5"/>
        <v>0</v>
      </c>
      <c r="M32" s="10">
        <f t="shared" si="6"/>
        <v>0</v>
      </c>
      <c r="N32" s="10"/>
      <c r="O32" s="32"/>
    </row>
    <row r="33" spans="1:15" ht="13.5">
      <c r="A33" s="28" t="s">
        <v>42</v>
      </c>
      <c r="B33" s="4">
        <v>1</v>
      </c>
      <c r="C33" s="11">
        <f t="shared" si="0"/>
        <v>16</v>
      </c>
      <c r="D33" s="8">
        <f t="shared" si="1"/>
        <v>1</v>
      </c>
      <c r="E33" s="8">
        <f t="shared" si="2"/>
        <v>16</v>
      </c>
      <c r="F33" s="8"/>
      <c r="G33" s="8"/>
      <c r="H33" s="8">
        <v>16</v>
      </c>
      <c r="I33" s="8"/>
      <c r="J33" s="8"/>
      <c r="K33" s="8"/>
      <c r="L33" s="29">
        <f t="shared" si="5"/>
        <v>0</v>
      </c>
      <c r="M33" s="10">
        <f t="shared" si="6"/>
        <v>0</v>
      </c>
      <c r="N33" s="10"/>
      <c r="O33" s="32"/>
    </row>
    <row r="34" spans="1:15" ht="13.5">
      <c r="A34" s="28" t="s">
        <v>37</v>
      </c>
      <c r="B34" s="4">
        <v>4</v>
      </c>
      <c r="C34" s="11">
        <f t="shared" si="0"/>
        <v>16</v>
      </c>
      <c r="D34" s="8">
        <f t="shared" si="1"/>
        <v>1</v>
      </c>
      <c r="E34" s="8">
        <f t="shared" si="2"/>
        <v>16</v>
      </c>
      <c r="F34" s="8"/>
      <c r="G34" s="8">
        <v>16</v>
      </c>
      <c r="H34" s="8"/>
      <c r="I34" s="8"/>
      <c r="J34" s="8"/>
      <c r="K34" s="8"/>
      <c r="L34" s="29">
        <f t="shared" si="5"/>
        <v>0</v>
      </c>
      <c r="M34" s="10">
        <f t="shared" si="6"/>
        <v>0</v>
      </c>
      <c r="N34" s="10"/>
      <c r="O34" s="32"/>
    </row>
  </sheetData>
  <sheetProtection selectLockedCells="1" selectUnlockedCells="1"/>
  <mergeCells count="1">
    <mergeCell ref="L1:N1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8.796875" defaultRowHeight="14.25"/>
  <cols>
    <col min="1" max="1" width="25.09765625" style="0" customWidth="1"/>
    <col min="3" max="3" width="11.5" style="0" customWidth="1"/>
  </cols>
  <sheetData>
    <row r="1" spans="1:14" s="27" customFormat="1" ht="14.25">
      <c r="A1" s="21"/>
      <c r="B1" s="21"/>
      <c r="C1" s="22" t="s">
        <v>24</v>
      </c>
      <c r="D1" s="23"/>
      <c r="E1" s="23"/>
      <c r="F1" s="24"/>
      <c r="G1" s="24"/>
      <c r="H1" s="24"/>
      <c r="I1" s="24"/>
      <c r="J1" s="25"/>
      <c r="K1" s="35" t="s">
        <v>19</v>
      </c>
      <c r="L1" s="35"/>
      <c r="M1" s="35"/>
      <c r="N1" s="26"/>
    </row>
    <row r="2" spans="1:14" ht="38.25">
      <c r="A2" s="14" t="s">
        <v>6</v>
      </c>
      <c r="B2" s="14" t="s">
        <v>0</v>
      </c>
      <c r="C2" s="15"/>
      <c r="D2" s="16" t="s">
        <v>1</v>
      </c>
      <c r="E2" s="16" t="s">
        <v>2</v>
      </c>
      <c r="F2" s="8" t="s">
        <v>20</v>
      </c>
      <c r="G2" s="16" t="s">
        <v>29</v>
      </c>
      <c r="H2" s="16" t="s">
        <v>32</v>
      </c>
      <c r="I2" s="16" t="s">
        <v>43</v>
      </c>
      <c r="J2" s="17" t="s">
        <v>3</v>
      </c>
      <c r="K2" s="18" t="s">
        <v>1</v>
      </c>
      <c r="L2" s="18" t="s">
        <v>2</v>
      </c>
      <c r="M2" s="19"/>
      <c r="N2" s="20" t="s">
        <v>18</v>
      </c>
    </row>
    <row r="3" spans="1:14" ht="14.25">
      <c r="A3" s="4"/>
      <c r="B3" s="4"/>
      <c r="C3" s="7"/>
      <c r="D3" s="8"/>
      <c r="E3" s="8"/>
      <c r="F3" s="8"/>
      <c r="G3" s="8"/>
      <c r="H3" s="8"/>
      <c r="I3" s="8"/>
      <c r="J3" s="8"/>
      <c r="K3" s="10"/>
      <c r="L3" s="10"/>
      <c r="M3" s="10"/>
      <c r="N3" s="10"/>
    </row>
    <row r="4" spans="1:14" ht="15">
      <c r="A4" s="28" t="s">
        <v>15</v>
      </c>
      <c r="B4" s="4">
        <v>3</v>
      </c>
      <c r="C4" s="11">
        <f aca="true" t="shared" si="0" ref="C4:C21">E4+L4</f>
        <v>335</v>
      </c>
      <c r="D4" s="8">
        <f aca="true" t="shared" si="1" ref="D4:D21">COUNT(F4:J4)</f>
        <v>4</v>
      </c>
      <c r="E4" s="8">
        <f aca="true" t="shared" si="2" ref="E4:E21">SUM(F4:J4)</f>
        <v>335</v>
      </c>
      <c r="F4" s="8">
        <v>110</v>
      </c>
      <c r="G4" s="8">
        <v>90</v>
      </c>
      <c r="H4" s="8">
        <v>25</v>
      </c>
      <c r="I4" s="8">
        <v>110</v>
      </c>
      <c r="J4" s="8"/>
      <c r="K4" s="10">
        <f aca="true" t="shared" si="3" ref="K4:K21">COUNT(M4:N4)</f>
        <v>0</v>
      </c>
      <c r="L4" s="10">
        <f aca="true" t="shared" si="4" ref="L4:L21">SUM(M4:N4)</f>
        <v>0</v>
      </c>
      <c r="M4" s="10"/>
      <c r="N4" s="10"/>
    </row>
    <row r="5" spans="1:14" ht="15">
      <c r="A5" s="28" t="s">
        <v>21</v>
      </c>
      <c r="B5" s="4">
        <v>1</v>
      </c>
      <c r="C5" s="11">
        <f t="shared" si="0"/>
        <v>249</v>
      </c>
      <c r="D5" s="8">
        <f t="shared" si="1"/>
        <v>4</v>
      </c>
      <c r="E5" s="8">
        <f t="shared" si="2"/>
        <v>249</v>
      </c>
      <c r="F5" s="8">
        <v>48</v>
      </c>
      <c r="G5" s="8">
        <v>41</v>
      </c>
      <c r="H5" s="8">
        <v>70</v>
      </c>
      <c r="I5" s="8">
        <v>90</v>
      </c>
      <c r="J5" s="8"/>
      <c r="K5" s="10">
        <f t="shared" si="3"/>
        <v>0</v>
      </c>
      <c r="L5" s="10">
        <f t="shared" si="4"/>
        <v>0</v>
      </c>
      <c r="M5" s="10"/>
      <c r="N5" s="10"/>
    </row>
    <row r="6" spans="1:14" ht="15">
      <c r="A6" s="28" t="s">
        <v>17</v>
      </c>
      <c r="B6" s="4">
        <v>2</v>
      </c>
      <c r="C6" s="11">
        <f t="shared" si="0"/>
        <v>171</v>
      </c>
      <c r="D6" s="8">
        <f t="shared" si="1"/>
        <v>3</v>
      </c>
      <c r="E6" s="8">
        <f t="shared" si="2"/>
        <v>171</v>
      </c>
      <c r="F6" s="8">
        <v>41</v>
      </c>
      <c r="G6" s="8">
        <v>50</v>
      </c>
      <c r="H6" s="8">
        <v>80</v>
      </c>
      <c r="I6" s="8"/>
      <c r="J6" s="8"/>
      <c r="K6" s="10">
        <f>COUNT(M6:N6)</f>
        <v>0</v>
      </c>
      <c r="L6" s="10">
        <f>SUM(M6:N6)</f>
        <v>0</v>
      </c>
      <c r="M6" s="10"/>
      <c r="N6" s="10"/>
    </row>
    <row r="7" spans="1:14" ht="15">
      <c r="A7" s="28" t="s">
        <v>31</v>
      </c>
      <c r="B7" s="4">
        <v>2</v>
      </c>
      <c r="C7" s="11">
        <f t="shared" si="0"/>
        <v>136</v>
      </c>
      <c r="D7" s="8">
        <f t="shared" si="1"/>
        <v>2</v>
      </c>
      <c r="E7" s="8">
        <f t="shared" si="2"/>
        <v>136</v>
      </c>
      <c r="F7" s="8"/>
      <c r="G7" s="8"/>
      <c r="H7" s="8">
        <v>100</v>
      </c>
      <c r="I7" s="8">
        <v>36</v>
      </c>
      <c r="J7" s="8"/>
      <c r="K7" s="10">
        <f t="shared" si="3"/>
        <v>0</v>
      </c>
      <c r="L7" s="10">
        <f t="shared" si="4"/>
        <v>0</v>
      </c>
      <c r="M7" s="10"/>
      <c r="N7" s="10"/>
    </row>
    <row r="8" spans="1:14" ht="15">
      <c r="A8" s="28" t="s">
        <v>16</v>
      </c>
      <c r="B8" s="4">
        <v>4</v>
      </c>
      <c r="C8" s="11">
        <f t="shared" si="0"/>
        <v>111</v>
      </c>
      <c r="D8" s="8">
        <f t="shared" si="1"/>
        <v>3</v>
      </c>
      <c r="E8" s="8">
        <f t="shared" si="2"/>
        <v>111</v>
      </c>
      <c r="F8" s="8">
        <v>40</v>
      </c>
      <c r="G8" s="8"/>
      <c r="H8" s="8">
        <v>16</v>
      </c>
      <c r="I8" s="8">
        <v>55</v>
      </c>
      <c r="J8" s="8"/>
      <c r="K8" s="10">
        <f t="shared" si="3"/>
        <v>0</v>
      </c>
      <c r="L8" s="10">
        <f t="shared" si="4"/>
        <v>0</v>
      </c>
      <c r="M8" s="10"/>
      <c r="N8" s="10"/>
    </row>
    <row r="9" spans="1:14" ht="15">
      <c r="A9" s="28" t="s">
        <v>56</v>
      </c>
      <c r="B9" s="4">
        <v>1</v>
      </c>
      <c r="C9" s="11">
        <f t="shared" si="0"/>
        <v>110</v>
      </c>
      <c r="D9" s="8">
        <f t="shared" si="1"/>
        <v>1</v>
      </c>
      <c r="E9" s="8">
        <f t="shared" si="2"/>
        <v>110</v>
      </c>
      <c r="F9" s="8"/>
      <c r="G9" s="8">
        <v>110</v>
      </c>
      <c r="H9" s="8"/>
      <c r="I9" s="8"/>
      <c r="J9" s="8"/>
      <c r="K9" s="10">
        <f t="shared" si="3"/>
        <v>0</v>
      </c>
      <c r="L9" s="10">
        <f t="shared" si="4"/>
        <v>0</v>
      </c>
      <c r="M9" s="10"/>
      <c r="N9" s="10"/>
    </row>
    <row r="10" spans="1:14" ht="15">
      <c r="A10" s="28" t="s">
        <v>57</v>
      </c>
      <c r="B10" s="4">
        <v>3</v>
      </c>
      <c r="C10" s="11">
        <f t="shared" si="0"/>
        <v>100</v>
      </c>
      <c r="D10" s="8">
        <f t="shared" si="1"/>
        <v>3</v>
      </c>
      <c r="E10" s="8">
        <f t="shared" si="2"/>
        <v>100</v>
      </c>
      <c r="F10" s="8"/>
      <c r="G10" s="8">
        <v>24</v>
      </c>
      <c r="H10" s="8">
        <v>36</v>
      </c>
      <c r="I10" s="8">
        <v>40</v>
      </c>
      <c r="J10" s="8"/>
      <c r="K10" s="10">
        <f t="shared" si="3"/>
        <v>0</v>
      </c>
      <c r="L10" s="10">
        <f t="shared" si="4"/>
        <v>0</v>
      </c>
      <c r="M10" s="10"/>
      <c r="N10" s="10"/>
    </row>
    <row r="11" spans="1:14" ht="15">
      <c r="A11" s="28" t="s">
        <v>14</v>
      </c>
      <c r="B11" s="4">
        <v>3</v>
      </c>
      <c r="C11" s="11">
        <f t="shared" si="0"/>
        <v>70</v>
      </c>
      <c r="D11" s="8">
        <f t="shared" si="1"/>
        <v>1</v>
      </c>
      <c r="E11" s="8">
        <f t="shared" si="2"/>
        <v>70</v>
      </c>
      <c r="F11" s="8">
        <v>70</v>
      </c>
      <c r="G11" s="8"/>
      <c r="H11" s="8"/>
      <c r="I11" s="8"/>
      <c r="J11" s="8"/>
      <c r="K11" s="10">
        <f t="shared" si="3"/>
        <v>0</v>
      </c>
      <c r="L11" s="10">
        <f t="shared" si="4"/>
        <v>0</v>
      </c>
      <c r="M11" s="10"/>
      <c r="N11" s="10"/>
    </row>
    <row r="12" spans="1:14" ht="15">
      <c r="A12" s="28" t="s">
        <v>58</v>
      </c>
      <c r="B12" s="4">
        <v>1</v>
      </c>
      <c r="C12" s="11">
        <f t="shared" si="0"/>
        <v>40</v>
      </c>
      <c r="D12" s="8">
        <f t="shared" si="1"/>
        <v>1</v>
      </c>
      <c r="E12" s="8">
        <f t="shared" si="2"/>
        <v>40</v>
      </c>
      <c r="F12" s="8"/>
      <c r="G12" s="8">
        <v>40</v>
      </c>
      <c r="H12" s="8"/>
      <c r="I12" s="8"/>
      <c r="J12" s="8"/>
      <c r="K12" s="10">
        <f t="shared" si="3"/>
        <v>0</v>
      </c>
      <c r="L12" s="10">
        <f t="shared" si="4"/>
        <v>0</v>
      </c>
      <c r="M12" s="10"/>
      <c r="N12" s="10"/>
    </row>
    <row r="13" spans="1:14" ht="13.5">
      <c r="A13" s="28" t="s">
        <v>59</v>
      </c>
      <c r="B13" s="4">
        <v>2</v>
      </c>
      <c r="C13" s="11">
        <f t="shared" si="0"/>
        <v>40</v>
      </c>
      <c r="D13" s="8">
        <f t="shared" si="1"/>
        <v>2</v>
      </c>
      <c r="E13" s="8">
        <f t="shared" si="2"/>
        <v>40</v>
      </c>
      <c r="F13" s="8"/>
      <c r="G13" s="8">
        <v>16</v>
      </c>
      <c r="H13" s="8">
        <v>24</v>
      </c>
      <c r="I13" s="8"/>
      <c r="J13" s="8"/>
      <c r="K13" s="10">
        <f aca="true" t="shared" si="5" ref="K13:K20">COUNT(M13:N13)</f>
        <v>0</v>
      </c>
      <c r="L13" s="10">
        <f aca="true" t="shared" si="6" ref="L13:L20">SUM(M13:N13)</f>
        <v>0</v>
      </c>
      <c r="M13" s="10"/>
      <c r="N13" s="10"/>
    </row>
    <row r="14" spans="1:14" ht="13.5">
      <c r="A14" s="28" t="s">
        <v>23</v>
      </c>
      <c r="B14" s="4">
        <v>1</v>
      </c>
      <c r="C14" s="11">
        <f t="shared" si="0"/>
        <v>36</v>
      </c>
      <c r="D14" s="8">
        <f t="shared" si="1"/>
        <v>1</v>
      </c>
      <c r="E14" s="8">
        <f t="shared" si="2"/>
        <v>36</v>
      </c>
      <c r="F14" s="8">
        <v>36</v>
      </c>
      <c r="G14" s="8"/>
      <c r="H14" s="8"/>
      <c r="I14" s="8"/>
      <c r="J14" s="8"/>
      <c r="K14" s="10">
        <f>COUNT(M14:N14)</f>
        <v>0</v>
      </c>
      <c r="L14" s="10">
        <f>SUM(M14:N14)</f>
        <v>0</v>
      </c>
      <c r="M14" s="10"/>
      <c r="N14" s="10"/>
    </row>
    <row r="15" spans="1:14" ht="13.5">
      <c r="A15" s="28" t="s">
        <v>54</v>
      </c>
      <c r="B15" s="4">
        <v>3</v>
      </c>
      <c r="C15" s="11">
        <f t="shared" si="0"/>
        <v>32</v>
      </c>
      <c r="D15" s="8">
        <f t="shared" si="1"/>
        <v>1</v>
      </c>
      <c r="E15" s="8">
        <f t="shared" si="2"/>
        <v>32</v>
      </c>
      <c r="F15" s="8"/>
      <c r="G15" s="8"/>
      <c r="H15" s="8"/>
      <c r="I15" s="8">
        <v>32</v>
      </c>
      <c r="J15" s="8"/>
      <c r="K15" s="10">
        <f t="shared" si="5"/>
        <v>0</v>
      </c>
      <c r="L15" s="10">
        <f t="shared" si="6"/>
        <v>0</v>
      </c>
      <c r="M15" s="10"/>
      <c r="N15" s="10"/>
    </row>
    <row r="16" spans="1:14" ht="13.5">
      <c r="A16" s="28" t="s">
        <v>33</v>
      </c>
      <c r="B16" s="4" t="s">
        <v>30</v>
      </c>
      <c r="C16" s="11">
        <f t="shared" si="0"/>
        <v>32</v>
      </c>
      <c r="D16" s="8">
        <f t="shared" si="1"/>
        <v>1</v>
      </c>
      <c r="E16" s="8">
        <f t="shared" si="2"/>
        <v>32</v>
      </c>
      <c r="F16" s="8"/>
      <c r="G16" s="8"/>
      <c r="H16" s="8">
        <v>32</v>
      </c>
      <c r="I16" s="8"/>
      <c r="J16" s="8"/>
      <c r="K16" s="10">
        <f t="shared" si="5"/>
        <v>0</v>
      </c>
      <c r="L16" s="10">
        <f t="shared" si="6"/>
        <v>0</v>
      </c>
      <c r="M16" s="10"/>
      <c r="N16" s="10"/>
    </row>
    <row r="17" spans="1:14" ht="13.5">
      <c r="A17" s="28" t="s">
        <v>60</v>
      </c>
      <c r="B17" s="4" t="s">
        <v>30</v>
      </c>
      <c r="C17" s="11">
        <f t="shared" si="0"/>
        <v>32</v>
      </c>
      <c r="D17" s="8">
        <f t="shared" si="1"/>
        <v>1</v>
      </c>
      <c r="E17" s="8">
        <f t="shared" si="2"/>
        <v>32</v>
      </c>
      <c r="F17" s="8"/>
      <c r="G17" s="8">
        <v>32</v>
      </c>
      <c r="H17" s="8"/>
      <c r="I17" s="8"/>
      <c r="J17" s="8"/>
      <c r="K17" s="10">
        <f t="shared" si="5"/>
        <v>0</v>
      </c>
      <c r="L17" s="10">
        <f t="shared" si="6"/>
        <v>0</v>
      </c>
      <c r="M17" s="10"/>
      <c r="N17" s="10"/>
    </row>
    <row r="18" spans="1:14" ht="13.5">
      <c r="A18" s="28" t="s">
        <v>61</v>
      </c>
      <c r="B18" s="4" t="s">
        <v>30</v>
      </c>
      <c r="C18" s="11">
        <f t="shared" si="0"/>
        <v>28</v>
      </c>
      <c r="D18" s="8">
        <f t="shared" si="1"/>
        <v>1</v>
      </c>
      <c r="E18" s="8">
        <f t="shared" si="2"/>
        <v>28</v>
      </c>
      <c r="F18" s="8"/>
      <c r="G18" s="8">
        <v>28</v>
      </c>
      <c r="H18" s="8"/>
      <c r="I18" s="8"/>
      <c r="J18" s="8"/>
      <c r="K18" s="10">
        <f t="shared" si="5"/>
        <v>0</v>
      </c>
      <c r="L18" s="10">
        <f t="shared" si="6"/>
        <v>0</v>
      </c>
      <c r="M18" s="10"/>
      <c r="N18" s="10"/>
    </row>
    <row r="19" spans="1:14" ht="13.5">
      <c r="A19" s="28" t="s">
        <v>22</v>
      </c>
      <c r="B19" s="4">
        <v>2</v>
      </c>
      <c r="C19" s="11">
        <f t="shared" si="0"/>
        <v>24</v>
      </c>
      <c r="D19" s="8">
        <f t="shared" si="1"/>
        <v>1</v>
      </c>
      <c r="E19" s="8">
        <f t="shared" si="2"/>
        <v>24</v>
      </c>
      <c r="F19" s="8">
        <v>24</v>
      </c>
      <c r="G19" s="8"/>
      <c r="H19" s="8"/>
      <c r="I19" s="8"/>
      <c r="J19" s="8"/>
      <c r="K19" s="10">
        <f t="shared" si="5"/>
        <v>0</v>
      </c>
      <c r="L19" s="10">
        <f t="shared" si="6"/>
        <v>0</v>
      </c>
      <c r="M19" s="10"/>
      <c r="N19" s="10"/>
    </row>
    <row r="20" spans="1:14" ht="13.5">
      <c r="A20" s="28" t="s">
        <v>55</v>
      </c>
      <c r="B20" s="4">
        <v>1</v>
      </c>
      <c r="C20" s="11">
        <f t="shared" si="0"/>
        <v>24</v>
      </c>
      <c r="D20" s="8">
        <f t="shared" si="1"/>
        <v>1</v>
      </c>
      <c r="E20" s="8">
        <f t="shared" si="2"/>
        <v>24</v>
      </c>
      <c r="F20" s="8"/>
      <c r="G20" s="8"/>
      <c r="H20" s="8"/>
      <c r="I20" s="8">
        <v>24</v>
      </c>
      <c r="J20" s="8"/>
      <c r="K20" s="10">
        <f t="shared" si="5"/>
        <v>0</v>
      </c>
      <c r="L20" s="10">
        <f t="shared" si="6"/>
        <v>0</v>
      </c>
      <c r="M20" s="10"/>
      <c r="N20" s="10"/>
    </row>
    <row r="21" spans="1:14" ht="13.5">
      <c r="A21" s="28" t="s">
        <v>62</v>
      </c>
      <c r="B21" s="4">
        <v>1</v>
      </c>
      <c r="C21" s="11">
        <f t="shared" si="0"/>
        <v>20</v>
      </c>
      <c r="D21" s="8">
        <f t="shared" si="1"/>
        <v>1</v>
      </c>
      <c r="E21" s="8">
        <f t="shared" si="2"/>
        <v>20</v>
      </c>
      <c r="F21" s="8"/>
      <c r="G21" s="8">
        <v>20</v>
      </c>
      <c r="H21" s="8"/>
      <c r="I21" s="8"/>
      <c r="J21" s="8"/>
      <c r="K21" s="10">
        <f t="shared" si="3"/>
        <v>0</v>
      </c>
      <c r="L21" s="10">
        <f t="shared" si="4"/>
        <v>0</v>
      </c>
      <c r="M21" s="10"/>
      <c r="N21" s="10"/>
    </row>
    <row r="22" spans="1:14" ht="13.5">
      <c r="A22" s="1"/>
      <c r="K22" s="2"/>
      <c r="L22" s="2"/>
      <c r="M22" s="2"/>
      <c r="N22" s="2"/>
    </row>
  </sheetData>
  <sheetProtection selectLockedCells="1" selectUnlockedCells="1"/>
  <mergeCells count="1">
    <mergeCell ref="K1:M1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Sylwus</dc:creator>
  <cp:keywords/>
  <dc:description/>
  <cp:lastModifiedBy>Sylwus</cp:lastModifiedBy>
  <dcterms:created xsi:type="dcterms:W3CDTF">2013-08-09T11:21:13Z</dcterms:created>
  <dcterms:modified xsi:type="dcterms:W3CDTF">2014-04-24T21:17:48Z</dcterms:modified>
  <cp:category/>
  <cp:version/>
  <cp:contentType/>
  <cp:contentStatus/>
</cp:coreProperties>
</file>